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9690" windowHeight="6345" activeTab="0"/>
  </bookViews>
  <sheets>
    <sheet name="Πίνακας 2" sheetId="1" r:id="rId1"/>
  </sheets>
  <definedNames>
    <definedName name="_xlnm.Print_Area" localSheetId="0">'Πίνακας 2'!$A$1:$K$45</definedName>
  </definedNames>
  <calcPr fullCalcOnLoad="1"/>
</workbook>
</file>

<file path=xl/sharedStrings.xml><?xml version="1.0" encoding="utf-8"?>
<sst xmlns="http://schemas.openxmlformats.org/spreadsheetml/2006/main" count="38" uniqueCount="17">
  <si>
    <t>Αριθμός</t>
  </si>
  <si>
    <t>%</t>
  </si>
  <si>
    <t>Λευκωσία</t>
  </si>
  <si>
    <t>Λεμεσός</t>
  </si>
  <si>
    <t>Πάφος</t>
  </si>
  <si>
    <t xml:space="preserve">ΣΥΝΟΛΟ </t>
  </si>
  <si>
    <t>ΕΠΑΡΧΙΕΣ</t>
  </si>
  <si>
    <t>Λάρνακα/Αμμ.</t>
  </si>
  <si>
    <t>Μεταβολή</t>
  </si>
  <si>
    <t>Κερύνια</t>
  </si>
  <si>
    <t>Ν/Α</t>
  </si>
  <si>
    <t>2008-2009</t>
  </si>
  <si>
    <t>Μέσος Όρος 2006-2008</t>
  </si>
  <si>
    <t>2007-2008</t>
  </si>
  <si>
    <t>2009-2010</t>
  </si>
  <si>
    <t xml:space="preserve">           ΑΠΡΙΛΙΟ ΓΙΑ ΤΑ ΧΡΟΝΙΑ  2007, 2008, 2009 ΚΑΙ 2010</t>
  </si>
  <si>
    <t xml:space="preserve">ΠΙΝΑΚΑΣ 2: ΕΓΓΕΓΡΑΜΜΕΝΗ ΑΝΕΡΓΙΑ (ΑΡΙΘΜΟΣ ΚΑΙ ΠΟΣΟΣΤΟ) ΚΑΤΑ ΕΠΑΡΧΙΑ ΚΑΤΑ ΤΟ 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</si>
</sst>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_-* #,##0.000\ _Δ_ρ_χ_-;\-* #,##0.000\ _Δ_ρ_χ_-;_-* &quot;-&quot;??\ _Δ_ρ_χ_-;_-@_-"/>
    <numFmt numFmtId="195" formatCode="_-* #,##0.0\ _Δ_ρ_χ_-;\-* #,##0.0\ _Δ_ρ_χ_-;_-* &quot;-&quot;??\ _Δ_ρ_χ_-;_-@_-"/>
    <numFmt numFmtId="196" formatCode="_-* #,##0.0000\ _Δ_ρ_χ_-;\-* #,##0.0000\ _Δ_ρ_χ_-;_-* &quot;-&quot;??\ _Δ_ρ_χ_-;_-@_-"/>
    <numFmt numFmtId="197" formatCode="#,##0_ ;\-#,##0\ "/>
    <numFmt numFmtId="198" formatCode="_-* #,##0\ _Δ_ρ_χ_-;\-* #,##0\ _Δ_ρ_χ_-;_-* &quot;-&quot;??\ _Δ_ρ_χ_-;_-@_-"/>
  </numFmts>
  <fonts count="4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5"/>
      <color indexed="8"/>
      <name val="Arial"/>
      <family val="0"/>
    </font>
    <font>
      <sz val="10.75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188" fontId="1" fillId="0" borderId="0" xfId="0" applyNumberFormat="1" applyFont="1" applyBorder="1" applyAlignment="1">
      <alignment/>
    </xf>
    <xf numFmtId="41" fontId="0" fillId="0" borderId="15" xfId="0" applyNumberFormat="1" applyBorder="1" applyAlignment="1">
      <alignment/>
    </xf>
    <xf numFmtId="0" fontId="1" fillId="0" borderId="16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" fontId="7" fillId="0" borderId="0" xfId="0" applyNumberFormat="1" applyFont="1" applyAlignment="1">
      <alignment/>
    </xf>
    <xf numFmtId="3" fontId="1" fillId="0" borderId="21" xfId="0" applyNumberFormat="1" applyFont="1" applyBorder="1" applyAlignment="1">
      <alignment/>
    </xf>
    <xf numFmtId="0" fontId="1" fillId="0" borderId="25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3" fontId="0" fillId="0" borderId="12" xfId="0" applyNumberFormat="1" applyFont="1" applyBorder="1" applyAlignment="1">
      <alignment horizontal="center"/>
    </xf>
    <xf numFmtId="41" fontId="1" fillId="0" borderId="21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41" fontId="1" fillId="0" borderId="13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9" fontId="0" fillId="0" borderId="12" xfId="59" applyFont="1" applyBorder="1" applyAlignment="1">
      <alignment/>
    </xf>
    <xf numFmtId="9" fontId="0" fillId="0" borderId="20" xfId="0" applyNumberFormat="1" applyBorder="1" applyAlignment="1">
      <alignment/>
    </xf>
    <xf numFmtId="9" fontId="0" fillId="0" borderId="21" xfId="0" applyNumberFormat="1" applyBorder="1" applyAlignment="1">
      <alignment/>
    </xf>
    <xf numFmtId="9" fontId="0" fillId="0" borderId="10" xfId="0" applyNumberFormat="1" applyFont="1" applyBorder="1" applyAlignment="1">
      <alignment/>
    </xf>
    <xf numFmtId="9" fontId="1" fillId="0" borderId="21" xfId="0" applyNumberFormat="1" applyFont="1" applyBorder="1" applyAlignment="1">
      <alignment/>
    </xf>
    <xf numFmtId="9" fontId="0" fillId="0" borderId="12" xfId="59" applyNumberFormat="1" applyFont="1" applyBorder="1" applyAlignment="1">
      <alignment/>
    </xf>
    <xf numFmtId="9" fontId="0" fillId="0" borderId="20" xfId="0" applyNumberFormat="1" applyFont="1" applyBorder="1" applyAlignment="1">
      <alignment/>
    </xf>
    <xf numFmtId="9" fontId="0" fillId="0" borderId="21" xfId="0" applyNumberFormat="1" applyFont="1" applyBorder="1" applyAlignment="1">
      <alignment/>
    </xf>
    <xf numFmtId="9" fontId="0" fillId="0" borderId="27" xfId="59" applyFont="1" applyFill="1" applyBorder="1" applyAlignment="1">
      <alignment/>
    </xf>
    <xf numFmtId="9" fontId="0" fillId="0" borderId="23" xfId="0" applyNumberFormat="1" applyFont="1" applyFill="1" applyBorder="1" applyAlignment="1">
      <alignment/>
    </xf>
    <xf numFmtId="9" fontId="0" fillId="0" borderId="28" xfId="0" applyNumberFormat="1" applyFont="1" applyBorder="1" applyAlignment="1">
      <alignment/>
    </xf>
    <xf numFmtId="9" fontId="1" fillId="0" borderId="29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1" fillId="0" borderId="16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9" fontId="0" fillId="0" borderId="0" xfId="59" applyFon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9" fontId="0" fillId="0" borderId="0" xfId="0" applyNumberFormat="1" applyFont="1" applyFill="1" applyBorder="1" applyAlignment="1">
      <alignment/>
    </xf>
    <xf numFmtId="9" fontId="0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Ανεργία Απριλίου κατά Επαρχία για τα χρόνια 2007-2010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795"/>
          <c:w val="0.7675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2'!$Z$4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2'!$Y$5:$Y$8</c:f>
              <c:strCache/>
            </c:strRef>
          </c:cat>
          <c:val>
            <c:numRef>
              <c:f>'Πίνακας 2'!$Z$5:$Z$8</c:f>
              <c:numCache/>
            </c:numRef>
          </c:val>
        </c:ser>
        <c:ser>
          <c:idx val="1"/>
          <c:order val="1"/>
          <c:tx>
            <c:strRef>
              <c:f>'Πίνακας 2'!$AA$4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2'!$Y$5:$Y$8</c:f>
              <c:strCache/>
            </c:strRef>
          </c:cat>
          <c:val>
            <c:numRef>
              <c:f>'Πίνακας 2'!$AA$5:$AA$8</c:f>
              <c:numCache/>
            </c:numRef>
          </c:val>
        </c:ser>
        <c:ser>
          <c:idx val="2"/>
          <c:order val="2"/>
          <c:tx>
            <c:strRef>
              <c:f>'Πίνακας 2'!$AB$4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2'!$Y$5:$Y$8</c:f>
              <c:strCache/>
            </c:strRef>
          </c:cat>
          <c:val>
            <c:numRef>
              <c:f>'Πίνακας 2'!$AB$5:$AB$8</c:f>
              <c:numCache/>
            </c:numRef>
          </c:val>
        </c:ser>
        <c:ser>
          <c:idx val="3"/>
          <c:order val="3"/>
          <c:tx>
            <c:strRef>
              <c:f>'Πίνακας 2'!$AC$4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2'!$Y$5:$Y$8</c:f>
              <c:strCache/>
            </c:strRef>
          </c:cat>
          <c:val>
            <c:numRef>
              <c:f>'Πίνακας 2'!$AC$5:$AC$8</c:f>
              <c:numCache/>
            </c:numRef>
          </c:val>
        </c:ser>
        <c:axId val="12793314"/>
        <c:axId val="48030963"/>
      </c:barChart>
      <c:catAx>
        <c:axId val="12793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30963"/>
        <c:crosses val="autoZero"/>
        <c:auto val="1"/>
        <c:lblOffset val="100"/>
        <c:tickLblSkip val="1"/>
        <c:noMultiLvlLbl val="0"/>
      </c:catAx>
      <c:valAx>
        <c:axId val="48030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93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75"/>
          <c:y val="0.35175"/>
          <c:w val="0.145"/>
          <c:h val="0.3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66675</xdr:colOff>
      <xdr:row>34</xdr:row>
      <xdr:rowOff>66675</xdr:rowOff>
    </xdr:from>
    <xdr:to>
      <xdr:col>27</xdr:col>
      <xdr:colOff>47625</xdr:colOff>
      <xdr:row>37</xdr:row>
      <xdr:rowOff>47625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3230225" y="5715000"/>
          <a:ext cx="5143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180975</xdr:colOff>
      <xdr:row>33</xdr:row>
      <xdr:rowOff>9525</xdr:rowOff>
    </xdr:from>
    <xdr:to>
      <xdr:col>28</xdr:col>
      <xdr:colOff>609600</xdr:colOff>
      <xdr:row>35</xdr:row>
      <xdr:rowOff>123825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4325600" y="5495925"/>
          <a:ext cx="428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30</xdr:col>
      <xdr:colOff>209550</xdr:colOff>
      <xdr:row>35</xdr:row>
      <xdr:rowOff>0</xdr:rowOff>
    </xdr:from>
    <xdr:ext cx="485775" cy="428625"/>
    <xdr:sp>
      <xdr:nvSpPr>
        <xdr:cNvPr id="3" name="Text Box 9"/>
        <xdr:cNvSpPr txBox="1">
          <a:spLocks noChangeArrowheads="1"/>
        </xdr:cNvSpPr>
      </xdr:nvSpPr>
      <xdr:spPr>
        <a:xfrm>
          <a:off x="16411575" y="5810250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123825</xdr:colOff>
      <xdr:row>36</xdr:row>
      <xdr:rowOff>66675</xdr:rowOff>
    </xdr:from>
    <xdr:ext cx="457200" cy="171450"/>
    <xdr:sp>
      <xdr:nvSpPr>
        <xdr:cNvPr id="4" name="Text Box 11"/>
        <xdr:cNvSpPr txBox="1">
          <a:spLocks noChangeArrowheads="1"/>
        </xdr:cNvSpPr>
      </xdr:nvSpPr>
      <xdr:spPr>
        <a:xfrm>
          <a:off x="13820775" y="60388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31</xdr:row>
      <xdr:rowOff>152400</xdr:rowOff>
    </xdr:from>
    <xdr:to>
      <xdr:col>8</xdr:col>
      <xdr:colOff>247650</xdr:colOff>
      <xdr:row>44</xdr:row>
      <xdr:rowOff>28575</xdr:rowOff>
    </xdr:to>
    <xdr:graphicFrame>
      <xdr:nvGraphicFramePr>
        <xdr:cNvPr id="5" name="Chart 12"/>
        <xdr:cNvGraphicFramePr/>
      </xdr:nvGraphicFramePr>
      <xdr:xfrm>
        <a:off x="47625" y="5314950"/>
        <a:ext cx="455295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13</xdr:row>
      <xdr:rowOff>104775</xdr:rowOff>
    </xdr:from>
    <xdr:to>
      <xdr:col>8</xdr:col>
      <xdr:colOff>219075</xdr:colOff>
      <xdr:row>27</xdr:row>
      <xdr:rowOff>152400</xdr:rowOff>
    </xdr:to>
    <xdr:pic>
      <xdr:nvPicPr>
        <xdr:cNvPr id="6" name="Picture 7" descr="200px-Nicosia_Ma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352675"/>
          <a:ext cx="44291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</xdr:colOff>
      <xdr:row>20</xdr:row>
      <xdr:rowOff>19050</xdr:rowOff>
    </xdr:from>
    <xdr:to>
      <xdr:col>3</xdr:col>
      <xdr:colOff>276225</xdr:colOff>
      <xdr:row>21</xdr:row>
      <xdr:rowOff>152400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371600" y="3400425"/>
          <a:ext cx="866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Λευκωσία</a:t>
          </a:r>
        </a:p>
      </xdr:txBody>
    </xdr:sp>
    <xdr:clientData/>
  </xdr:twoCellAnchor>
  <xdr:twoCellAnchor>
    <xdr:from>
      <xdr:col>0</xdr:col>
      <xdr:colOff>266700</xdr:colOff>
      <xdr:row>21</xdr:row>
      <xdr:rowOff>95250</xdr:rowOff>
    </xdr:from>
    <xdr:to>
      <xdr:col>1</xdr:col>
      <xdr:colOff>123825</xdr:colOff>
      <xdr:row>23</xdr:row>
      <xdr:rowOff>47625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266700" y="3638550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Πάφος</a:t>
          </a:r>
        </a:p>
      </xdr:txBody>
    </xdr:sp>
    <xdr:clientData/>
  </xdr:twoCellAnchor>
  <xdr:twoCellAnchor>
    <xdr:from>
      <xdr:col>4</xdr:col>
      <xdr:colOff>247650</xdr:colOff>
      <xdr:row>19</xdr:row>
      <xdr:rowOff>38100</xdr:rowOff>
    </xdr:from>
    <xdr:to>
      <xdr:col>7</xdr:col>
      <xdr:colOff>19050</xdr:colOff>
      <xdr:row>20</xdr:row>
      <xdr:rowOff>142875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2705100" y="3257550"/>
          <a:ext cx="1247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Αμμόχωστος</a:t>
          </a:r>
        </a:p>
      </xdr:txBody>
    </xdr:sp>
    <xdr:clientData/>
  </xdr:twoCellAnchor>
  <xdr:twoCellAnchor>
    <xdr:from>
      <xdr:col>3</xdr:col>
      <xdr:colOff>333375</xdr:colOff>
      <xdr:row>22</xdr:row>
      <xdr:rowOff>104775</xdr:rowOff>
    </xdr:from>
    <xdr:to>
      <xdr:col>5</xdr:col>
      <xdr:colOff>295275</xdr:colOff>
      <xdr:row>24</xdr:row>
      <xdr:rowOff>123825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2295525" y="3810000"/>
          <a:ext cx="828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Λάρνακα</a:t>
          </a:r>
        </a:p>
      </xdr:txBody>
    </xdr:sp>
    <xdr:clientData/>
  </xdr:twoCellAnchor>
  <xdr:twoCellAnchor>
    <xdr:from>
      <xdr:col>1</xdr:col>
      <xdr:colOff>180975</xdr:colOff>
      <xdr:row>23</xdr:row>
      <xdr:rowOff>9525</xdr:rowOff>
    </xdr:from>
    <xdr:to>
      <xdr:col>2</xdr:col>
      <xdr:colOff>457200</xdr:colOff>
      <xdr:row>24</xdr:row>
      <xdr:rowOff>152400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1095375" y="3876675"/>
          <a:ext cx="781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Λεμεσός</a:t>
          </a:r>
        </a:p>
      </xdr:txBody>
    </xdr:sp>
    <xdr:clientData/>
  </xdr:twoCellAnchor>
  <xdr:twoCellAnchor>
    <xdr:from>
      <xdr:col>2</xdr:col>
      <xdr:colOff>114300</xdr:colOff>
      <xdr:row>21</xdr:row>
      <xdr:rowOff>28575</xdr:rowOff>
    </xdr:from>
    <xdr:to>
      <xdr:col>3</xdr:col>
      <xdr:colOff>133350</xdr:colOff>
      <xdr:row>22</xdr:row>
      <xdr:rowOff>114300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1533525" y="3571875"/>
          <a:ext cx="561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6,560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285750</xdr:colOff>
      <xdr:row>21</xdr:row>
      <xdr:rowOff>76200</xdr:rowOff>
    </xdr:from>
    <xdr:to>
      <xdr:col>6</xdr:col>
      <xdr:colOff>19050</xdr:colOff>
      <xdr:row>23</xdr:row>
      <xdr:rowOff>104775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2743200" y="3619500"/>
          <a:ext cx="6477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6,142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342900</xdr:colOff>
      <xdr:row>24</xdr:row>
      <xdr:rowOff>9525</xdr:rowOff>
    </xdr:from>
    <xdr:to>
      <xdr:col>2</xdr:col>
      <xdr:colOff>361950</xdr:colOff>
      <xdr:row>26</xdr:row>
      <xdr:rowOff>47625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1257300" y="4038600"/>
          <a:ext cx="5238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5,741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400050</xdr:colOff>
      <xdr:row>22</xdr:row>
      <xdr:rowOff>133350</xdr:rowOff>
    </xdr:from>
    <xdr:to>
      <xdr:col>1</xdr:col>
      <xdr:colOff>38100</xdr:colOff>
      <xdr:row>25</xdr:row>
      <xdr:rowOff>38100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400050" y="3838575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3,190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161925</xdr:colOff>
      <xdr:row>12</xdr:row>
      <xdr:rowOff>152400</xdr:rowOff>
    </xdr:from>
    <xdr:to>
      <xdr:col>2</xdr:col>
      <xdr:colOff>419100</xdr:colOff>
      <xdr:row>16</xdr:row>
      <xdr:rowOff>47625</xdr:rowOff>
    </xdr:to>
    <xdr:sp>
      <xdr:nvSpPr>
        <xdr:cNvPr id="16" name="TextBox 19"/>
        <xdr:cNvSpPr txBox="1">
          <a:spLocks noChangeArrowheads="1"/>
        </xdr:cNvSpPr>
      </xdr:nvSpPr>
      <xdr:spPr>
        <a:xfrm>
          <a:off x="161925" y="2238375"/>
          <a:ext cx="16764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ΑΠΡΙΛΙΟΣ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"/>
  <sheetViews>
    <sheetView tabSelected="1" zoomScalePageLayoutView="0" workbookViewId="0" topLeftCell="A1">
      <selection activeCell="O27" sqref="O27"/>
    </sheetView>
  </sheetViews>
  <sheetFormatPr defaultColWidth="9.140625" defaultRowHeight="12.75"/>
  <cols>
    <col min="1" max="1" width="13.7109375" style="0" customWidth="1"/>
    <col min="2" max="2" width="7.57421875" style="0" customWidth="1"/>
    <col min="3" max="3" width="8.140625" style="0" customWidth="1"/>
    <col min="4" max="4" width="7.421875" style="0" customWidth="1"/>
    <col min="5" max="5" width="5.57421875" style="0" customWidth="1"/>
    <col min="6" max="6" width="8.140625" style="0" customWidth="1"/>
    <col min="7" max="7" width="8.421875" style="0" bestFit="1" customWidth="1"/>
    <col min="8" max="8" width="6.28125" style="0" bestFit="1" customWidth="1"/>
    <col min="9" max="9" width="7.8515625" style="0" customWidth="1"/>
    <col min="10" max="10" width="8.421875" style="0" bestFit="1" customWidth="1"/>
    <col min="11" max="11" width="7.140625" style="0" bestFit="1" customWidth="1"/>
    <col min="12" max="22" width="7.140625" style="0" customWidth="1"/>
    <col min="23" max="23" width="8.140625" style="0" customWidth="1"/>
    <col min="24" max="24" width="6.421875" style="0" customWidth="1"/>
    <col min="25" max="25" width="7.57421875" style="0" customWidth="1"/>
    <col min="26" max="27" width="8.00390625" style="0" customWidth="1"/>
    <col min="28" max="28" width="6.7109375" style="0" customWidth="1"/>
    <col min="29" max="30" width="15.421875" style="0" customWidth="1"/>
    <col min="31" max="31" width="6.28125" style="0" customWidth="1"/>
  </cols>
  <sheetData>
    <row r="1" spans="1:22" ht="12.75">
      <c r="A1" s="68" t="s">
        <v>16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9" ht="13.5" thickBot="1">
      <c r="A2" s="1" t="s">
        <v>15</v>
      </c>
      <c r="B2" s="1"/>
      <c r="C2" s="1"/>
      <c r="D2" s="1"/>
      <c r="E2" s="1"/>
      <c r="F2" s="1"/>
      <c r="G2" s="1"/>
      <c r="H2" s="1"/>
      <c r="I2" s="1"/>
    </row>
    <row r="3" spans="1:22" ht="15.75" thickBot="1">
      <c r="A3" s="2"/>
      <c r="B3" s="39">
        <v>2007</v>
      </c>
      <c r="C3" s="39">
        <v>2008</v>
      </c>
      <c r="D3" s="69" t="s">
        <v>8</v>
      </c>
      <c r="E3" s="70"/>
      <c r="F3" s="39">
        <v>2009</v>
      </c>
      <c r="G3" s="69" t="s">
        <v>8</v>
      </c>
      <c r="H3" s="70"/>
      <c r="I3" s="59">
        <v>2010</v>
      </c>
      <c r="J3" s="69" t="s">
        <v>8</v>
      </c>
      <c r="K3" s="70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</row>
    <row r="4" spans="1:30" ht="15.75" thickBot="1">
      <c r="A4" s="10" t="s">
        <v>6</v>
      </c>
      <c r="B4" s="10"/>
      <c r="C4" s="35"/>
      <c r="D4" s="71" t="s">
        <v>13</v>
      </c>
      <c r="E4" s="72"/>
      <c r="F4" s="36"/>
      <c r="G4" s="71" t="s">
        <v>11</v>
      </c>
      <c r="H4" s="72"/>
      <c r="I4" s="60"/>
      <c r="J4" s="71" t="s">
        <v>14</v>
      </c>
      <c r="K4" s="72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Z4">
        <v>2007</v>
      </c>
      <c r="AA4">
        <v>2008</v>
      </c>
      <c r="AB4">
        <v>2009</v>
      </c>
      <c r="AC4">
        <v>2010</v>
      </c>
      <c r="AD4" t="s">
        <v>12</v>
      </c>
    </row>
    <row r="5" spans="1:29" ht="15" thickBot="1">
      <c r="A5" s="22"/>
      <c r="B5" s="13" t="s">
        <v>0</v>
      </c>
      <c r="C5" s="13" t="s">
        <v>0</v>
      </c>
      <c r="D5" s="13" t="s">
        <v>0</v>
      </c>
      <c r="E5" s="33" t="s">
        <v>1</v>
      </c>
      <c r="F5" s="13" t="s">
        <v>0</v>
      </c>
      <c r="G5" s="13" t="s">
        <v>0</v>
      </c>
      <c r="H5" s="33" t="s">
        <v>1</v>
      </c>
      <c r="I5" s="61" t="s">
        <v>0</v>
      </c>
      <c r="J5" s="13" t="s">
        <v>0</v>
      </c>
      <c r="K5" s="33" t="s">
        <v>1</v>
      </c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Y5" s="15" t="s">
        <v>2</v>
      </c>
      <c r="Z5" s="40">
        <f>B6</f>
        <v>4699</v>
      </c>
      <c r="AA5" s="6">
        <f>C6</f>
        <v>4115</v>
      </c>
      <c r="AB5" s="12">
        <f>F6</f>
        <v>5152</v>
      </c>
      <c r="AC5" s="6">
        <f>I6</f>
        <v>6560</v>
      </c>
    </row>
    <row r="6" spans="1:30" ht="12.75">
      <c r="A6" s="4" t="s">
        <v>2</v>
      </c>
      <c r="B6" s="64">
        <v>4699</v>
      </c>
      <c r="C6" s="5">
        <v>4115</v>
      </c>
      <c r="D6" s="41">
        <f>C6-B6</f>
        <v>-584</v>
      </c>
      <c r="E6" s="44">
        <f>D6/B6</f>
        <v>-0.12428176207703767</v>
      </c>
      <c r="F6" s="5">
        <v>5152</v>
      </c>
      <c r="G6" s="5">
        <f>F6-C6</f>
        <v>1037</v>
      </c>
      <c r="H6" s="49">
        <f>G6/C6</f>
        <v>0.2520048602673147</v>
      </c>
      <c r="I6" s="56">
        <v>6560</v>
      </c>
      <c r="J6" s="5">
        <f>I6-F6</f>
        <v>1408</v>
      </c>
      <c r="K6" s="52">
        <f>J6/F6</f>
        <v>0.2732919254658385</v>
      </c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Y6" s="16" t="s">
        <v>7</v>
      </c>
      <c r="Z6" s="40">
        <f aca="true" t="shared" si="0" ref="Z6:AA8">B8</f>
        <v>2483</v>
      </c>
      <c r="AA6" s="6">
        <f t="shared" si="0"/>
        <v>2597</v>
      </c>
      <c r="AB6" s="12">
        <f>F8</f>
        <v>4510</v>
      </c>
      <c r="AC6" s="6">
        <f>I8</f>
        <v>6142</v>
      </c>
      <c r="AD6" s="21"/>
    </row>
    <row r="7" spans="1:29" ht="12.75">
      <c r="A7" s="4" t="s">
        <v>9</v>
      </c>
      <c r="B7" s="37" t="s">
        <v>10</v>
      </c>
      <c r="C7" s="20" t="s">
        <v>10</v>
      </c>
      <c r="D7" s="37" t="s">
        <v>10</v>
      </c>
      <c r="E7" s="37" t="s">
        <v>10</v>
      </c>
      <c r="F7" s="37">
        <v>2</v>
      </c>
      <c r="G7" s="37" t="s">
        <v>10</v>
      </c>
      <c r="H7" s="20" t="s">
        <v>10</v>
      </c>
      <c r="I7" s="34">
        <v>0</v>
      </c>
      <c r="J7" s="37" t="s">
        <v>10</v>
      </c>
      <c r="K7" s="20" t="s">
        <v>10</v>
      </c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Y7" s="16" t="s">
        <v>3</v>
      </c>
      <c r="Z7" s="40">
        <f t="shared" si="0"/>
        <v>3210</v>
      </c>
      <c r="AA7" s="6">
        <f t="shared" si="0"/>
        <v>2904</v>
      </c>
      <c r="AB7" s="12">
        <f>F9</f>
        <v>4145</v>
      </c>
      <c r="AC7" s="6">
        <f>I9</f>
        <v>5741</v>
      </c>
    </row>
    <row r="8" spans="1:29" ht="13.5" thickBot="1">
      <c r="A8" s="23" t="s">
        <v>7</v>
      </c>
      <c r="B8" s="65">
        <v>2483</v>
      </c>
      <c r="C8" s="18">
        <v>2597</v>
      </c>
      <c r="D8" s="42">
        <f>C8-B8</f>
        <v>114</v>
      </c>
      <c r="E8" s="45">
        <f>D8/B8</f>
        <v>0.045912202980265805</v>
      </c>
      <c r="F8" s="18">
        <v>4510</v>
      </c>
      <c r="G8" s="18">
        <f>F8-C8</f>
        <v>1913</v>
      </c>
      <c r="H8" s="50">
        <f>G8/C8</f>
        <v>0.7366191759722757</v>
      </c>
      <c r="I8" s="57">
        <f>2293+3849</f>
        <v>6142</v>
      </c>
      <c r="J8" s="18">
        <f>I8-F8</f>
        <v>1632</v>
      </c>
      <c r="K8" s="53">
        <f>J8/F8</f>
        <v>0.36186252771618627</v>
      </c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Y8" s="17" t="s">
        <v>4</v>
      </c>
      <c r="Z8" s="40">
        <f t="shared" si="0"/>
        <v>1027</v>
      </c>
      <c r="AA8" s="6">
        <f t="shared" si="0"/>
        <v>846</v>
      </c>
      <c r="AB8" s="12">
        <f>F10</f>
        <v>2297</v>
      </c>
      <c r="AC8" s="6">
        <f>I10</f>
        <v>3190</v>
      </c>
    </row>
    <row r="9" spans="1:22" ht="12.75">
      <c r="A9" s="23" t="s">
        <v>3</v>
      </c>
      <c r="B9" s="65">
        <v>3210</v>
      </c>
      <c r="C9" s="18">
        <v>2904</v>
      </c>
      <c r="D9" s="42">
        <f>C9-B9</f>
        <v>-306</v>
      </c>
      <c r="E9" s="45">
        <f>D9/B9</f>
        <v>-0.09532710280373832</v>
      </c>
      <c r="F9" s="18">
        <v>4145</v>
      </c>
      <c r="G9" s="18">
        <f>F9-C9</f>
        <v>1241</v>
      </c>
      <c r="H9" s="50">
        <f>G9/C9</f>
        <v>0.4273415977961432</v>
      </c>
      <c r="I9" s="57">
        <v>5741</v>
      </c>
      <c r="J9" s="18">
        <f>I9-F9</f>
        <v>1596</v>
      </c>
      <c r="K9" s="53">
        <f>J9/F9</f>
        <v>0.3850422195416164</v>
      </c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</row>
    <row r="10" spans="1:22" ht="13.5" thickBot="1">
      <c r="A10" s="24" t="s">
        <v>4</v>
      </c>
      <c r="B10" s="66">
        <v>1027</v>
      </c>
      <c r="C10" s="19">
        <v>846</v>
      </c>
      <c r="D10" s="43">
        <f>C10-B10</f>
        <v>-181</v>
      </c>
      <c r="E10" s="46">
        <f>D10/B10</f>
        <v>-0.1762414800389484</v>
      </c>
      <c r="F10" s="19">
        <v>2297</v>
      </c>
      <c r="G10" s="19">
        <f>F10-C10</f>
        <v>1451</v>
      </c>
      <c r="H10" s="51">
        <f>G10/C10</f>
        <v>1.715130023640662</v>
      </c>
      <c r="I10" s="58">
        <v>3190</v>
      </c>
      <c r="J10" s="19">
        <f>I10-F10</f>
        <v>893</v>
      </c>
      <c r="K10" s="53">
        <f>J10/F10</f>
        <v>0.3887679582063561</v>
      </c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</row>
    <row r="11" spans="1:22" ht="12.75">
      <c r="A11" s="2"/>
      <c r="B11" s="2"/>
      <c r="C11" s="14"/>
      <c r="D11" s="14"/>
      <c r="E11" s="47"/>
      <c r="F11" s="14"/>
      <c r="G11" s="14"/>
      <c r="H11" s="47"/>
      <c r="I11" s="62"/>
      <c r="J11" s="14"/>
      <c r="K11" s="54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</row>
    <row r="12" spans="1:22" ht="13.5" thickBot="1">
      <c r="A12" s="3" t="s">
        <v>5</v>
      </c>
      <c r="B12" s="38">
        <f>SUM(B6:B11)</f>
        <v>11419</v>
      </c>
      <c r="C12" s="38">
        <f>C6+C8+C9+C10</f>
        <v>10462</v>
      </c>
      <c r="D12" s="32">
        <f>C12-B12</f>
        <v>-957</v>
      </c>
      <c r="E12" s="48">
        <f>D12/B12</f>
        <v>-0.08380768893948683</v>
      </c>
      <c r="F12" s="38">
        <f>SUM(F6:F11)</f>
        <v>16106</v>
      </c>
      <c r="G12" s="32">
        <f>F12-C12</f>
        <v>5644</v>
      </c>
      <c r="H12" s="48">
        <f>G12/C12</f>
        <v>0.5394761995794303</v>
      </c>
      <c r="I12" s="63">
        <f>SUM(I6:I10)</f>
        <v>21633</v>
      </c>
      <c r="J12" s="32">
        <f>I12-F12</f>
        <v>5527</v>
      </c>
      <c r="K12" s="55">
        <f>J12/F12</f>
        <v>0.3431640382466162</v>
      </c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</row>
    <row r="13" spans="1:30" ht="12.75">
      <c r="A13" s="7"/>
      <c r="B13" s="7"/>
      <c r="C13" s="7"/>
      <c r="D13" s="7"/>
      <c r="E13" s="7"/>
      <c r="F13" s="11"/>
      <c r="G13" s="11"/>
      <c r="H13" s="11"/>
      <c r="I13" s="9"/>
      <c r="J13" s="11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11"/>
      <c r="X13" s="9"/>
      <c r="Y13" s="11"/>
      <c r="Z13" s="11"/>
      <c r="AA13" s="11"/>
      <c r="AB13" s="11"/>
      <c r="AC13" s="11"/>
      <c r="AD13" s="11"/>
    </row>
    <row r="14" spans="1:31" ht="12.75">
      <c r="A14" s="7"/>
      <c r="B14" s="7"/>
      <c r="C14" s="7"/>
      <c r="D14" s="7"/>
      <c r="E14" s="7"/>
      <c r="F14" s="9"/>
      <c r="G14" s="9"/>
      <c r="H14" s="9"/>
      <c r="I14" s="11"/>
      <c r="J14" s="9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9"/>
      <c r="X14" s="11"/>
      <c r="Y14" s="9"/>
      <c r="Z14" s="11"/>
      <c r="AA14" s="11"/>
      <c r="AB14" s="11"/>
      <c r="AC14" s="11"/>
      <c r="AD14" s="11"/>
      <c r="AE14" s="11"/>
    </row>
    <row r="15" spans="1:31" ht="12.75">
      <c r="A15" s="7"/>
      <c r="B15" s="7"/>
      <c r="C15" s="7"/>
      <c r="D15" s="7"/>
      <c r="E15" s="7"/>
      <c r="F15" s="9"/>
      <c r="G15" s="9"/>
      <c r="H15" s="9"/>
      <c r="I15" s="11"/>
      <c r="J15" s="9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9"/>
      <c r="X15" s="11"/>
      <c r="Y15" s="9"/>
      <c r="Z15" s="11"/>
      <c r="AA15" s="11"/>
      <c r="AB15" s="11"/>
      <c r="AC15" s="11"/>
      <c r="AD15" s="11"/>
      <c r="AE15" s="11"/>
    </row>
    <row r="16" spans="1:31" ht="12.75">
      <c r="A16" s="7"/>
      <c r="B16" s="7"/>
      <c r="C16" s="7"/>
      <c r="D16" s="7"/>
      <c r="E16" s="7"/>
      <c r="F16" s="9"/>
      <c r="G16" s="9"/>
      <c r="H16" s="9"/>
      <c r="I16" s="11"/>
      <c r="J16" s="9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9"/>
      <c r="X16" s="11"/>
      <c r="Y16" s="9"/>
      <c r="Z16" s="11"/>
      <c r="AA16" s="11"/>
      <c r="AB16" s="11"/>
      <c r="AC16" s="11"/>
      <c r="AD16" s="11"/>
      <c r="AE16" s="11"/>
    </row>
    <row r="17" spans="1:31" ht="12.75">
      <c r="A17" s="7"/>
      <c r="B17" s="7"/>
      <c r="C17" s="7"/>
      <c r="D17" s="7"/>
      <c r="E17" s="7"/>
      <c r="F17" s="9"/>
      <c r="G17" s="9"/>
      <c r="H17" s="9"/>
      <c r="I17" s="11"/>
      <c r="J17" s="9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9"/>
      <c r="X17" s="11"/>
      <c r="Y17" s="9"/>
      <c r="Z17" s="11"/>
      <c r="AA17" s="11"/>
      <c r="AB17" s="11"/>
      <c r="AC17" s="11"/>
      <c r="AD17" s="11"/>
      <c r="AE17" s="11"/>
    </row>
    <row r="18" spans="1:31" ht="12.75">
      <c r="A18" s="7"/>
      <c r="B18" s="7"/>
      <c r="C18" s="7"/>
      <c r="D18" s="7"/>
      <c r="E18" s="7"/>
      <c r="F18" s="9"/>
      <c r="G18" s="9"/>
      <c r="H18" s="9"/>
      <c r="I18" s="11"/>
      <c r="J18" s="9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9"/>
      <c r="X18" s="11"/>
      <c r="Y18" s="9"/>
      <c r="Z18" s="11"/>
      <c r="AA18" s="11"/>
      <c r="AB18" s="11"/>
      <c r="AC18" s="11"/>
      <c r="AD18" s="11"/>
      <c r="AE18" s="11"/>
    </row>
    <row r="43" spans="1:10" ht="12.75">
      <c r="A43" s="25"/>
      <c r="B43" s="25"/>
      <c r="C43" s="25"/>
      <c r="D43" s="25"/>
      <c r="E43" s="25"/>
      <c r="F43" s="26"/>
      <c r="G43" s="26"/>
      <c r="H43" s="26"/>
      <c r="I43" s="26"/>
      <c r="J43" s="26"/>
    </row>
    <row r="44" spans="1:22" ht="12.75">
      <c r="A44" s="26"/>
      <c r="B44" s="26"/>
      <c r="C44" s="26"/>
      <c r="D44" s="26"/>
      <c r="E44" s="26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5" spans="1:22" ht="12.75">
      <c r="A45" s="27"/>
      <c r="B45" s="27"/>
      <c r="C45" s="27"/>
      <c r="D45" s="27"/>
      <c r="E45" s="27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</row>
    <row r="46" spans="1:22" ht="12.75">
      <c r="A46" s="27"/>
      <c r="B46" s="27"/>
      <c r="C46" s="27"/>
      <c r="D46" s="27"/>
      <c r="E46" s="27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</row>
    <row r="47" spans="1:22" ht="12.75">
      <c r="A47" s="27"/>
      <c r="B47" s="27"/>
      <c r="C47" s="27"/>
      <c r="D47" s="27"/>
      <c r="E47" s="27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</row>
    <row r="48" spans="1:22" ht="12.75">
      <c r="A48" s="27"/>
      <c r="B48" s="27"/>
      <c r="C48" s="27"/>
      <c r="D48" s="27"/>
      <c r="E48" s="27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</row>
    <row r="49" spans="1:22" ht="12.75">
      <c r="A49" s="30"/>
      <c r="B49" s="30"/>
      <c r="C49" s="30"/>
      <c r="D49" s="30"/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</row>
  </sheetData>
  <sheetProtection/>
  <mergeCells count="7">
    <mergeCell ref="A1:K1"/>
    <mergeCell ref="D3:E3"/>
    <mergeCell ref="D4:E4"/>
    <mergeCell ref="G3:H3"/>
    <mergeCell ref="G4:H4"/>
    <mergeCell ref="J3:K3"/>
    <mergeCell ref="J4:K4"/>
  </mergeCells>
  <printOptions/>
  <pageMargins left="0.75" right="0.75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2010-04-08T11:59:24Z</cp:lastPrinted>
  <dcterms:created xsi:type="dcterms:W3CDTF">2003-04-22T11:29:56Z</dcterms:created>
  <dcterms:modified xsi:type="dcterms:W3CDTF">2010-05-07T09:04:57Z</dcterms:modified>
  <cp:category/>
  <cp:version/>
  <cp:contentType/>
  <cp:contentStatus/>
</cp:coreProperties>
</file>